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54" i="3" l="1"/>
  <c r="F72" i="3" l="1"/>
  <c r="E72" i="3"/>
  <c r="F65" i="3"/>
  <c r="E65" i="3"/>
  <c r="F60" i="3"/>
  <c r="E60" i="3"/>
  <c r="C57" i="3"/>
  <c r="B57" i="3"/>
  <c r="F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F44" i="3" s="1"/>
  <c r="F56" i="3" s="1"/>
  <c r="E6" i="3"/>
  <c r="C6" i="3"/>
  <c r="B6" i="3"/>
  <c r="E44" i="3" l="1"/>
  <c r="E56" i="3" s="1"/>
  <c r="E76" i="3"/>
  <c r="B44" i="3"/>
  <c r="B59" i="3" s="1"/>
  <c r="C44" i="3"/>
  <c r="C59" i="3" s="1"/>
  <c r="F76" i="3"/>
  <c r="F78" i="3" s="1"/>
  <c r="E78" i="3" l="1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<sst xmlns="http://schemas.openxmlformats.org/spreadsheetml/2006/main" count="125" uniqueCount="122">
  <si>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</si>
  <si>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</si>
  <si>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</si>
  <si>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</si>
  <si>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</si>
  <si>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</si>
  <si>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</si>
  <si>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</si>
  <si>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</si>
  <si>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</si>
  <si>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</si>
  <si>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</si>
  <si>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</si>
  <si>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</si>
  <si>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</si>
  <si>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</si>
  <si>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</si>
  <si>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</si>
  <si>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</si>
  <si>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</si>
  <si>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</si>
  <si>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</si>
  <si>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</si>
  <si>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</si>
  <si>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</si>
  <si>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</si>
  <si>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</si>
  <si>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</si>
  <si>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</si>
  <si>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</si>
  <si>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</si>
  <si>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</si>
  <si>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</si>
  <si>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</si>
  <si>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</si>
  <si>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</si>
  <si>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</si>
  <si>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</si>
  <si>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</si>
  <si>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</si>
  <si>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</si>
  <si>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</si>
  <si>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</si>
  <si>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</si>
  <si>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</si>
  <si>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</si>
  <si>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</si>
  <si>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</si>
  <si>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</si>
  <si>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</si>
  <si>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</si>
  <si>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</si>
  <si>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</si>
  <si>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</si>
  <si>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</si>
  <si>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</si>
  <si>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</si>
  <si>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</si>
  <si>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</si>
  <si>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</si>
  <si>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</si>
  <si>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</si>
  <si>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</si>
  <si>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</si>
  <si>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</si>
  <si>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</si>
  <si>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</si>
  <si>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</si>
  <si>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</si>
  <si>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</si>
  <si>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</si>
  <si>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</si>
  <si>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</si>
  <si>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</si>
  <si>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</si>
  <si>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</si>
  <si>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</si>
  <si>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</si>
  <si>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</si>
  <si>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</si>
  <si>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</si>
  <si>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</si>
  <si>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</si>
  <si>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</si>
  <si>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</si>
  <si>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</si>
  <si>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</si>
  <si>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</si>
  <si>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</si>
  <si>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</si>
  <si>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</si>
  <si>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</si>
  <si>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</si>
  <si>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</si>
  <si>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</si>
  <si>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</si>
  <si>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</si>
  <si>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</si>
  <si>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</si>
  <si>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</si>
  <si>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</si>
  <si>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</si>
  <si>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</si>
  <si>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</si>
  <si>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</si>
  <si>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</si>
  <si>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</si>
  <si>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</si>
  <si>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</si>
  <si>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</si>
  <si>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</si>
  <si>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</si>
  <si>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</si>
  <si>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</si>
  <si>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</si>
  <si>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</si>
  <si>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</si>
  <si>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</si>
  <si>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</si>
  <si>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2016-1 E</t>
  </si>
  <si>
    <t>PATRONATO DE BOMBEROS DE LEON GTO. (a)
Estado de Situación Financiera Detallado - LDF
Al 31 de Diciembre de 2017 (d) y al 31 de Diciembre de 2016 de(b)
(PESOS)</t>
  </si>
  <si>
    <t>31 de Diciembre 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</si>
</sst>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7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12" zoomScaleNormal="112" workbookViewId="0">
      <selection activeCell="E69" sqref="E6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120</v>
      </c>
      <c r="B1" s="24"/>
      <c r="C1" s="24"/>
      <c r="D1" s="24"/>
      <c r="E1" s="24"/>
      <c r="F1" s="25"/>
    </row>
    <row r="2" spans="1:6" ht="33.75" x14ac:dyDescent="0.2">
      <c r="A2" s="1" t="s">
        <v>0</v>
      </c>
      <c r="B2" s="2" t="s">
        <v>121</v>
      </c>
      <c r="C2" s="2" t="s">
        <v>119</v>
      </c>
      <c r="D2" s="1" t="s">
        <v>0</v>
      </c>
      <c r="E2" s="2" t="s">
        <v>121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4732924.37</v>
      </c>
      <c r="C6" s="9">
        <f>SUM(C7:C13)</f>
        <v>4096149.58</v>
      </c>
      <c r="D6" s="5" t="s">
        <v>6</v>
      </c>
      <c r="E6" s="9">
        <f>SUM(E7:E15)</f>
        <v>3251984.41</v>
      </c>
      <c r="F6" s="9">
        <f>SUM(F7:F15)</f>
        <v>1679506.57</v>
      </c>
    </row>
    <row r="7" spans="1:6" x14ac:dyDescent="0.2">
      <c r="A7" s="10" t="s">
        <v>7</v>
      </c>
      <c r="B7" s="9">
        <v>9500</v>
      </c>
      <c r="C7" s="9">
        <v>4096149.58</v>
      </c>
      <c r="D7" s="11" t="s">
        <v>8</v>
      </c>
      <c r="E7" s="9">
        <v>1032422.69</v>
      </c>
      <c r="F7" s="9"/>
    </row>
    <row r="8" spans="1:6" x14ac:dyDescent="0.2">
      <c r="A8" s="10" t="s">
        <v>9</v>
      </c>
      <c r="B8" s="9">
        <v>4723424.37</v>
      </c>
      <c r="C8" s="9"/>
      <c r="D8" s="11" t="s">
        <v>10</v>
      </c>
      <c r="E8" s="9">
        <v>126389.96</v>
      </c>
      <c r="F8" s="9">
        <v>81133.440000000002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2093171.76</v>
      </c>
      <c r="F13" s="9">
        <v>1595222.79</v>
      </c>
    </row>
    <row r="14" spans="1:6" x14ac:dyDescent="0.2">
      <c r="A14" s="3" t="s">
        <v>21</v>
      </c>
      <c r="B14" s="9">
        <f>SUM(B15:B21)</f>
        <v>185660.48</v>
      </c>
      <c r="C14" s="9">
        <f>SUM(C15:C21)</f>
        <v>11265.17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>
        <v>3150.34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84629.440000000002</v>
      </c>
      <c r="F16" s="9">
        <f>SUM(F17:F19)</f>
        <v>0</v>
      </c>
    </row>
    <row r="17" spans="1:6" x14ac:dyDescent="0.2">
      <c r="A17" s="10" t="s">
        <v>27</v>
      </c>
      <c r="B17" s="9">
        <v>185660.48</v>
      </c>
      <c r="C17" s="9">
        <v>11265.17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>
        <v>84629.440000000002</v>
      </c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/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85743.43</v>
      </c>
      <c r="C22" s="9">
        <f>SUM(C23:C27)</f>
        <v>64747.49</v>
      </c>
      <c r="D22" s="11" t="s">
        <v>38</v>
      </c>
      <c r="E22" s="9"/>
      <c r="F22" s="9"/>
    </row>
    <row r="23" spans="1:6" ht="22.5" x14ac:dyDescent="0.2">
      <c r="A23" s="10" t="s">
        <v>39</v>
      </c>
      <c r="B23" s="22">
        <v>85743.43</v>
      </c>
      <c r="C23" s="9">
        <v>64747.49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5004328.28</v>
      </c>
      <c r="C44" s="7">
        <f>C6+C14+C22+C28+C34+C35+C38</f>
        <v>4172162.24</v>
      </c>
      <c r="D44" s="8" t="s">
        <v>80</v>
      </c>
      <c r="E44" s="7">
        <f>E6+E16+E20+E23+E24+E28+E35+E39</f>
        <v>3336613.85</v>
      </c>
      <c r="F44" s="7">
        <f>F6+F16+F20+F23+F24+F28+F35+F39</f>
        <v>1679506.57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14459914.49</v>
      </c>
      <c r="C49" s="9">
        <v>14459914.49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46145467.630000003</v>
      </c>
      <c r="C50" s="9">
        <v>44622869.439999998</v>
      </c>
      <c r="D50" s="5" t="s">
        <v>90</v>
      </c>
      <c r="E50" s="9"/>
      <c r="F50" s="9"/>
    </row>
    <row r="51" spans="1:6" ht="18.75" customHeight="1" x14ac:dyDescent="0.2">
      <c r="A51" s="13" t="s">
        <v>91</v>
      </c>
      <c r="B51" s="9">
        <v>59137.97</v>
      </c>
      <c r="C51" s="9">
        <v>59137.97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-27715967.920000002</v>
      </c>
      <c r="C52" s="9">
        <v>-18414989.800000001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+E44+E54</f>
        <v>3336613.85</v>
      </c>
      <c r="F56" s="9">
        <f>+F44+F54</f>
        <v>1679506.57</v>
      </c>
    </row>
    <row r="57" spans="1:6" x14ac:dyDescent="0.2">
      <c r="A57" s="12" t="s">
        <v>100</v>
      </c>
      <c r="B57" s="7">
        <f>SUM(B47:B55)</f>
        <v>32948552.170000002</v>
      </c>
      <c r="C57" s="7">
        <f>SUM(C47:C55)</f>
        <v>40726932.099999994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37952880.450000003</v>
      </c>
      <c r="C59" s="7">
        <f>C44+C57</f>
        <v>44899094.339999996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19972929.789999999</v>
      </c>
      <c r="F60" s="9">
        <f>SUM(F61:F63)</f>
        <v>19972929.789999999</v>
      </c>
    </row>
    <row r="61" spans="1:6" x14ac:dyDescent="0.2">
      <c r="A61" s="13"/>
      <c r="B61" s="9"/>
      <c r="C61" s="9"/>
      <c r="D61" s="5" t="s">
        <v>104</v>
      </c>
      <c r="E61" s="9">
        <v>19972929.789999999</v>
      </c>
      <c r="F61" s="9">
        <v>19972929.789999999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14643336.810000001</v>
      </c>
      <c r="F65" s="9">
        <f>SUM(F66:F70)</f>
        <v>23246657.98</v>
      </c>
    </row>
    <row r="66" spans="1:6" x14ac:dyDescent="0.2">
      <c r="A66" s="13"/>
      <c r="B66" s="9"/>
      <c r="C66" s="9"/>
      <c r="D66" s="5" t="s">
        <v>108</v>
      </c>
      <c r="E66" s="9">
        <v>-8605821.1699999999</v>
      </c>
      <c r="F66" s="9">
        <v>-6540966.6799999997</v>
      </c>
    </row>
    <row r="67" spans="1:6" x14ac:dyDescent="0.2">
      <c r="A67" s="13"/>
      <c r="B67" s="9"/>
      <c r="C67" s="9"/>
      <c r="D67" s="5" t="s">
        <v>109</v>
      </c>
      <c r="E67" s="9">
        <v>23249157.98</v>
      </c>
      <c r="F67" s="9">
        <v>29787624.66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34616266.600000001</v>
      </c>
      <c r="F76" s="7">
        <f>F60+F65+F72</f>
        <v>43219587.769999996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+E56+E76</f>
        <v>37952880.450000003</v>
      </c>
      <c r="F78" s="7">
        <f>+F56+F76</f>
        <v>44899094.339999996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2017-01-11T17:17:46Z</dcterms:created>
  <dcterms:modified xsi:type="dcterms:W3CDTF">2018-01-18T14:40:57Z</dcterms:modified>
</cp:coreProperties>
</file>