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54" i="3" l="1"/>
  <c r="F72" i="3" l="1"/>
  <c r="E72" i="3"/>
  <c r="F65" i="3"/>
  <c r="E65" i="3"/>
  <c r="F60" i="3"/>
  <c r="E60" i="3"/>
  <c r="C57" i="3"/>
  <c r="B57" i="3"/>
  <c r="F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F6" i="3"/>
  <c r="F44" i="3" s="1"/>
  <c r="F56" i="3" s="1"/>
  <c r="E6" i="3"/>
  <c r="E44" i="3" s="1"/>
  <c r="E56" i="3" s="1"/>
  <c r="C6" i="3"/>
  <c r="B6" i="3"/>
  <c r="E76" i="3" l="1"/>
  <c r="E78" i="3" s="1"/>
  <c r="B44" i="3"/>
  <c r="B59" i="3" s="1"/>
  <c r="C44" i="3"/>
  <c r="C59" i="3" s="1"/>
  <c r="F76" i="3"/>
  <c r="F78" i="3" s="1"/>
</calcChain>
</file>

<file path=xl/sharedStrings.xml><?xml version="1.0" encoding="utf-8"?>
<sst xmlns="http://schemas.openxmlformats.org/spreadsheetml/2006/main" count="125" uniqueCount="123">
  <si>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</si>
  <si>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</si>
  <si>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</si>
  <si>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</si>
  <si>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</si>
  <si>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</si>
  <si>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</si>
  <si>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</si>
  <si>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</si>
  <si>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</si>
  <si>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</si>
  <si>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</si>
  <si>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</si>
  <si>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</si>
  <si>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</si>
  <si>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</si>
  <si>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</si>
  <si>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</si>
  <si>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</si>
  <si>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</si>
  <si>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</si>
  <si>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</si>
  <si>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</si>
  <si>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</si>
  <si>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</si>
  <si>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</si>
  <si>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</si>
  <si>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</si>
  <si>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</si>
  <si>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</si>
  <si>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</si>
  <si>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</si>
  <si>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</si>
  <si>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</si>
  <si>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</si>
  <si>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</si>
  <si>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</si>
  <si>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</si>
  <si>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</si>
  <si>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</si>
  <si>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</si>
  <si>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</si>
  <si>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</si>
  <si>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</si>
  <si>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</si>
  <si>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</si>
  <si>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</si>
  <si>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</si>
  <si>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</si>
  <si>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</si>
  <si>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</si>
  <si>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</si>
  <si>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</si>
  <si>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</si>
  <si>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</si>
  <si>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</si>
  <si>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</si>
  <si>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</si>
  <si>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</si>
  <si>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</si>
  <si>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</si>
  <si>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</si>
  <si>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</si>
  <si>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</si>
  <si>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</si>
  <si>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</si>
  <si>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</si>
  <si>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</si>
  <si>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</si>
  <si>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</si>
  <si>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</si>
  <si>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</si>
  <si>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</si>
  <si>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</si>
  <si>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</si>
  <si>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</si>
  <si>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</si>
  <si>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</si>
  <si>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</si>
  <si>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</si>
  <si>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</si>
  <si>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</si>
  <si>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</si>
  <si>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</si>
  <si>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</si>
  <si>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</si>
  <si>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</si>
  <si>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</si>
  <si>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</si>
  <si>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</si>
  <si>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</si>
  <si>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</si>
  <si>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</si>
  <si>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</si>
  <si>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</si>
  <si>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</si>
  <si>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</si>
  <si>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</si>
  <si>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</si>
  <si>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</si>
  <si>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</si>
  <si>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</si>
  <si>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</si>
  <si>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</si>
  <si>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</si>
  <si>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</si>
  <si>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</si>
  <si>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</si>
  <si>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</si>
  <si>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</si>
  <si>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</si>
  <si>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</si>
  <si>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</si>
  <si>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</si>
  <si>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</si>
  <si>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</si>
  <si>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</si>
  <si>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</si>
  <si>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</si>
  <si>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2016-1 E</t>
  </si>
  <si>
    <t>PATRONATO DE BOMBEROS DE LEON GTO. (a)
Estado de Situación Financiera Detallado - LDF
Al 30 de Septiembre de 2017 (d) y al 31 de Diciembre de 2016 de(b)
(PESOS)</t>
  </si>
  <si>
    <t>30 de Septiembre  de 2017 (d)</t>
  </si>
  <si>
    <t>30 de Septiembre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</si>
</sst>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164" fontId="7" fillId="0" borderId="0" xfId="2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12" zoomScaleNormal="112" workbookViewId="0">
      <selection activeCell="E3" sqref="E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120</v>
      </c>
      <c r="B1" s="24"/>
      <c r="C1" s="24"/>
      <c r="D1" s="24"/>
      <c r="E1" s="24"/>
      <c r="F1" s="25"/>
    </row>
    <row r="2" spans="1:6" ht="33.75" x14ac:dyDescent="0.2">
      <c r="A2" s="1" t="s">
        <v>0</v>
      </c>
      <c r="B2" s="2" t="s">
        <v>121</v>
      </c>
      <c r="C2" s="2" t="s">
        <v>119</v>
      </c>
      <c r="D2" s="1" t="s">
        <v>0</v>
      </c>
      <c r="E2" s="2" t="s">
        <v>122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4673196.99</v>
      </c>
      <c r="C6" s="9">
        <f>SUM(C7:C13)</f>
        <v>4096149.58</v>
      </c>
      <c r="D6" s="5" t="s">
        <v>6</v>
      </c>
      <c r="E6" s="9">
        <f>SUM(E7:E15)</f>
        <v>4192527.47</v>
      </c>
      <c r="F6" s="9">
        <f>SUM(F7:F15)</f>
        <v>1679506.57</v>
      </c>
    </row>
    <row r="7" spans="1:6" x14ac:dyDescent="0.2">
      <c r="A7" s="10" t="s">
        <v>7</v>
      </c>
      <c r="B7" s="9">
        <v>9500</v>
      </c>
      <c r="C7" s="9">
        <v>4096149.58</v>
      </c>
      <c r="D7" s="11" t="s">
        <v>8</v>
      </c>
      <c r="E7" s="9"/>
      <c r="F7" s="9"/>
    </row>
    <row r="8" spans="1:6" x14ac:dyDescent="0.2">
      <c r="A8" s="10" t="s">
        <v>9</v>
      </c>
      <c r="B8" s="9">
        <v>4663696.99</v>
      </c>
      <c r="C8" s="9"/>
      <c r="D8" s="11" t="s">
        <v>10</v>
      </c>
      <c r="E8" s="9">
        <v>3563283.95</v>
      </c>
      <c r="F8" s="9">
        <v>81133.440000000002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629243.52</v>
      </c>
      <c r="F13" s="9">
        <v>1595222.79</v>
      </c>
    </row>
    <row r="14" spans="1:6" x14ac:dyDescent="0.2">
      <c r="A14" s="3" t="s">
        <v>21</v>
      </c>
      <c r="B14" s="9">
        <f>SUM(B15:B21)</f>
        <v>198919.17</v>
      </c>
      <c r="C14" s="9">
        <f>SUM(C15:C21)</f>
        <v>11265.17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>
        <v>3150.34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198919.17</v>
      </c>
      <c r="C17" s="9">
        <v>11265.17</v>
      </c>
      <c r="D17" s="11" t="s">
        <v>28</v>
      </c>
      <c r="E17" s="9"/>
      <c r="F17" s="9"/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/>
      <c r="F18" s="9"/>
    </row>
    <row r="19" spans="1:6" x14ac:dyDescent="0.2">
      <c r="A19" s="10" t="s">
        <v>31</v>
      </c>
      <c r="B19" s="9"/>
      <c r="C19" s="9"/>
      <c r="D19" s="11" t="s">
        <v>32</v>
      </c>
      <c r="E19" s="9"/>
      <c r="F19" s="9"/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/>
      <c r="C21" s="9"/>
      <c r="D21" s="11" t="s">
        <v>36</v>
      </c>
      <c r="E21" s="9"/>
      <c r="F21" s="9"/>
    </row>
    <row r="22" spans="1:6" x14ac:dyDescent="0.2">
      <c r="A22" s="3" t="s">
        <v>37</v>
      </c>
      <c r="B22" s="9">
        <f>SUM(B23:B27)</f>
        <v>172233.01</v>
      </c>
      <c r="C22" s="9">
        <f>SUM(C23:C27)</f>
        <v>64747.49</v>
      </c>
      <c r="D22" s="11" t="s">
        <v>38</v>
      </c>
      <c r="E22" s="9"/>
      <c r="F22" s="9"/>
    </row>
    <row r="23" spans="1:6" ht="22.5" x14ac:dyDescent="0.2">
      <c r="A23" s="10" t="s">
        <v>39</v>
      </c>
      <c r="B23" s="22">
        <v>172233.01</v>
      </c>
      <c r="C23" s="9">
        <v>64747.49</v>
      </c>
      <c r="D23" s="5" t="s">
        <v>40</v>
      </c>
      <c r="E23" s="9"/>
      <c r="F23" s="9"/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/>
      <c r="F25" s="9"/>
    </row>
    <row r="26" spans="1:6" x14ac:dyDescent="0.2">
      <c r="A26" s="10" t="s">
        <v>45</v>
      </c>
      <c r="B26" s="9"/>
      <c r="C26" s="9"/>
      <c r="D26" s="11" t="s">
        <v>46</v>
      </c>
      <c r="E26" s="9"/>
      <c r="F26" s="9"/>
    </row>
    <row r="27" spans="1:6" x14ac:dyDescent="0.2">
      <c r="A27" s="10" t="s">
        <v>47</v>
      </c>
      <c r="B27" s="9"/>
      <c r="C27" s="9"/>
      <c r="D27" s="11" t="s">
        <v>48</v>
      </c>
      <c r="E27" s="9"/>
      <c r="F27" s="9"/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/>
      <c r="C29" s="9"/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/>
      <c r="C34" s="9"/>
      <c r="D34" s="11" t="s">
        <v>62</v>
      </c>
      <c r="E34" s="9"/>
      <c r="F34" s="9"/>
    </row>
    <row r="35" spans="1:6" x14ac:dyDescent="0.2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/>
      <c r="C36" s="9"/>
      <c r="D36" s="11" t="s">
        <v>66</v>
      </c>
      <c r="E36" s="9"/>
      <c r="F36" s="9"/>
    </row>
    <row r="37" spans="1:6" x14ac:dyDescent="0.2">
      <c r="A37" s="10" t="s">
        <v>67</v>
      </c>
      <c r="B37" s="9"/>
      <c r="C37" s="9"/>
      <c r="D37" s="11" t="s">
        <v>68</v>
      </c>
      <c r="E37" s="9"/>
      <c r="F37" s="9"/>
    </row>
    <row r="38" spans="1:6" x14ac:dyDescent="0.2">
      <c r="A38" s="3" t="s">
        <v>69</v>
      </c>
      <c r="B38" s="9"/>
      <c r="C38" s="9"/>
      <c r="D38" s="11" t="s">
        <v>70</v>
      </c>
      <c r="E38" s="9"/>
      <c r="F38" s="9"/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/>
      <c r="F40" s="9"/>
    </row>
    <row r="41" spans="1:6" ht="22.5" x14ac:dyDescent="0.2">
      <c r="A41" s="10" t="s">
        <v>75</v>
      </c>
      <c r="B41" s="9"/>
      <c r="C41" s="9"/>
      <c r="D41" s="11" t="s">
        <v>76</v>
      </c>
      <c r="E41" s="9"/>
      <c r="F41" s="9"/>
    </row>
    <row r="42" spans="1:6" x14ac:dyDescent="0.2">
      <c r="A42" s="10" t="s">
        <v>77</v>
      </c>
      <c r="B42" s="9"/>
      <c r="C42" s="9"/>
      <c r="D42" s="11" t="s">
        <v>78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5044349.17</v>
      </c>
      <c r="C44" s="7">
        <f>C6+C14+C22+C28+C34+C35+C38</f>
        <v>4172162.24</v>
      </c>
      <c r="D44" s="8" t="s">
        <v>80</v>
      </c>
      <c r="E44" s="7">
        <f>E6+E16+E20+E23+E24+E28+E35+E39</f>
        <v>4192527.47</v>
      </c>
      <c r="F44" s="7">
        <f>F6+F16+F20+F23+F24+F28+F35+F39</f>
        <v>1679506.57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/>
      <c r="C47" s="9"/>
      <c r="D47" s="5" t="s">
        <v>84</v>
      </c>
      <c r="E47" s="9"/>
      <c r="F47" s="9"/>
    </row>
    <row r="48" spans="1:6" x14ac:dyDescent="0.2">
      <c r="A48" s="13" t="s">
        <v>85</v>
      </c>
      <c r="B48" s="9"/>
      <c r="C48" s="9"/>
      <c r="D48" s="5" t="s">
        <v>86</v>
      </c>
      <c r="E48" s="9"/>
      <c r="F48" s="9"/>
    </row>
    <row r="49" spans="1:6" x14ac:dyDescent="0.2">
      <c r="A49" s="13" t="s">
        <v>87</v>
      </c>
      <c r="B49" s="9">
        <v>14459914.49</v>
      </c>
      <c r="C49" s="9">
        <v>14459914.49</v>
      </c>
      <c r="D49" s="5" t="s">
        <v>88</v>
      </c>
      <c r="E49" s="9"/>
      <c r="F49" s="9"/>
    </row>
    <row r="50" spans="1:6" x14ac:dyDescent="0.2">
      <c r="A50" s="13" t="s">
        <v>89</v>
      </c>
      <c r="B50" s="9">
        <v>46142192.630000003</v>
      </c>
      <c r="C50" s="9">
        <v>44622869.439999998</v>
      </c>
      <c r="D50" s="5" t="s">
        <v>90</v>
      </c>
      <c r="E50" s="9"/>
      <c r="F50" s="9"/>
    </row>
    <row r="51" spans="1:6" ht="18.75" customHeight="1" x14ac:dyDescent="0.2">
      <c r="A51" s="13" t="s">
        <v>91</v>
      </c>
      <c r="B51" s="9">
        <v>59137.97</v>
      </c>
      <c r="C51" s="9">
        <v>59137.97</v>
      </c>
      <c r="D51" s="5" t="s">
        <v>92</v>
      </c>
      <c r="E51" s="9"/>
      <c r="F51" s="9"/>
    </row>
    <row r="52" spans="1:6" x14ac:dyDescent="0.2">
      <c r="A52" s="13" t="s">
        <v>93</v>
      </c>
      <c r="B52" s="9">
        <v>-25390723.390000001</v>
      </c>
      <c r="C52" s="9">
        <v>-18414989.800000001</v>
      </c>
      <c r="D52" s="5" t="s">
        <v>94</v>
      </c>
      <c r="E52" s="9"/>
      <c r="F52" s="9"/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9">
        <f>+E44+E54</f>
        <v>4192527.47</v>
      </c>
      <c r="F56" s="9">
        <f>+F44+F54</f>
        <v>1679506.57</v>
      </c>
    </row>
    <row r="57" spans="1:6" x14ac:dyDescent="0.2">
      <c r="A57" s="12" t="s">
        <v>100</v>
      </c>
      <c r="B57" s="7">
        <f>SUM(B47:B55)</f>
        <v>35270521.700000003</v>
      </c>
      <c r="C57" s="7">
        <f>SUM(C47:C55)</f>
        <v>40726932.099999994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40314870.870000005</v>
      </c>
      <c r="C59" s="7">
        <f>C44+C57</f>
        <v>44899094.339999996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19972929.789999999</v>
      </c>
      <c r="F60" s="9">
        <f>SUM(F61:F63)</f>
        <v>19972929.789999999</v>
      </c>
    </row>
    <row r="61" spans="1:6" x14ac:dyDescent="0.2">
      <c r="A61" s="13"/>
      <c r="B61" s="9"/>
      <c r="C61" s="9"/>
      <c r="D61" s="5" t="s">
        <v>104</v>
      </c>
      <c r="E61" s="9">
        <v>19972929.789999999</v>
      </c>
      <c r="F61" s="9">
        <v>19972929.789999999</v>
      </c>
    </row>
    <row r="62" spans="1:6" x14ac:dyDescent="0.2">
      <c r="A62" s="13"/>
      <c r="B62" s="9"/>
      <c r="C62" s="9"/>
      <c r="D62" s="5" t="s">
        <v>105</v>
      </c>
      <c r="E62" s="9"/>
      <c r="F62" s="9"/>
    </row>
    <row r="63" spans="1:6" x14ac:dyDescent="0.2">
      <c r="A63" s="13"/>
      <c r="B63" s="9"/>
      <c r="C63" s="9"/>
      <c r="D63" s="5" t="s">
        <v>106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16149413.609999999</v>
      </c>
      <c r="F65" s="9">
        <f>SUM(F66:F70)</f>
        <v>23246657.98</v>
      </c>
    </row>
    <row r="66" spans="1:6" x14ac:dyDescent="0.2">
      <c r="A66" s="13"/>
      <c r="B66" s="9"/>
      <c r="C66" s="9"/>
      <c r="D66" s="5" t="s">
        <v>108</v>
      </c>
      <c r="E66" s="9">
        <v>-7099744.3700000001</v>
      </c>
      <c r="F66" s="9">
        <v>-6540966.6799999997</v>
      </c>
    </row>
    <row r="67" spans="1:6" x14ac:dyDescent="0.2">
      <c r="A67" s="13"/>
      <c r="B67" s="9"/>
      <c r="C67" s="9"/>
      <c r="D67" s="5" t="s">
        <v>109</v>
      </c>
      <c r="E67" s="9">
        <v>23249157.98</v>
      </c>
      <c r="F67" s="9">
        <v>29787624.66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/>
      <c r="F73" s="9"/>
    </row>
    <row r="74" spans="1:6" x14ac:dyDescent="0.2">
      <c r="A74" s="13"/>
      <c r="B74" s="9"/>
      <c r="C74" s="9"/>
      <c r="D74" s="5" t="s">
        <v>115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36122343.399999999</v>
      </c>
      <c r="F76" s="7">
        <f>F60+F65+F72</f>
        <v>43219587.769999996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+E56+E76</f>
        <v>40314870.869999997</v>
      </c>
      <c r="F78" s="7">
        <f>+F56+F76</f>
        <v>44899094.339999996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2017-01-11T17:17:46Z</dcterms:created>
  <dcterms:modified xsi:type="dcterms:W3CDTF">2017-10-18T14:44:07Z</dcterms:modified>
</cp:coreProperties>
</file>