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G88" i="1" s="1"/>
  <c r="E88" i="1"/>
  <c r="F88" i="1"/>
  <c r="B13" i="1" l="1"/>
  <c r="C13" i="1"/>
  <c r="D13" i="1"/>
  <c r="E13" i="1"/>
  <c r="F13" i="1"/>
  <c r="G26" i="4" l="1"/>
  <c r="G25" i="4"/>
  <c r="G24" i="4"/>
  <c r="G23" i="4"/>
  <c r="F23" i="4"/>
  <c r="E23" i="4"/>
  <c r="D23" i="4"/>
  <c r="C23" i="4"/>
  <c r="C16" i="4" s="1"/>
  <c r="B23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D4" i="4"/>
  <c r="D27" i="4" s="1"/>
  <c r="C4" i="4"/>
  <c r="B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49" i="3"/>
  <c r="G48" i="3"/>
  <c r="G47" i="3"/>
  <c r="G46" i="3"/>
  <c r="G45" i="3"/>
  <c r="G44" i="3"/>
  <c r="F43" i="3"/>
  <c r="E43" i="3"/>
  <c r="E42" i="3" s="1"/>
  <c r="D43" i="3"/>
  <c r="C43" i="3"/>
  <c r="C42" i="3" s="1"/>
  <c r="B43" i="3"/>
  <c r="F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E6" i="3"/>
  <c r="D6" i="3"/>
  <c r="C6" i="3"/>
  <c r="C5" i="3" s="1"/>
  <c r="B6" i="3"/>
  <c r="B5" i="3" s="1"/>
  <c r="E5" i="3"/>
  <c r="E79" i="3" s="1"/>
  <c r="D5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G6" i="2"/>
  <c r="F5" i="2"/>
  <c r="F26" i="2" s="1"/>
  <c r="E5" i="2"/>
  <c r="D5" i="2"/>
  <c r="D26" i="2" s="1"/>
  <c r="C5" i="2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F98" i="1"/>
  <c r="E98" i="1"/>
  <c r="D98" i="1"/>
  <c r="G98" i="1" s="1"/>
  <c r="C98" i="1"/>
  <c r="B98" i="1"/>
  <c r="F80" i="1"/>
  <c r="F79" i="1" s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5" i="1"/>
  <c r="F4" i="1" s="1"/>
  <c r="E5" i="1"/>
  <c r="E4" i="1" s="1"/>
  <c r="D5" i="1"/>
  <c r="D4" i="1" s="1"/>
  <c r="C5" i="1"/>
  <c r="C4" i="1" s="1"/>
  <c r="B5" i="1"/>
  <c r="B4" i="1" s="1"/>
  <c r="C79" i="3" l="1"/>
  <c r="B79" i="3"/>
  <c r="F79" i="3"/>
  <c r="G43" i="3"/>
  <c r="B79" i="1"/>
  <c r="F27" i="4"/>
  <c r="G16" i="4"/>
  <c r="B27" i="4"/>
  <c r="E27" i="4"/>
  <c r="C26" i="2"/>
  <c r="E26" i="2"/>
  <c r="C79" i="1"/>
  <c r="C154" i="1" s="1"/>
  <c r="E79" i="1"/>
  <c r="E154" i="1" s="1"/>
  <c r="G145" i="1"/>
  <c r="D79" i="1"/>
  <c r="D154" i="1" s="1"/>
  <c r="G80" i="1"/>
  <c r="G79" i="1" s="1"/>
  <c r="G23" i="1"/>
  <c r="G33" i="1"/>
  <c r="G43" i="1"/>
  <c r="G5" i="1"/>
  <c r="G4" i="1" s="1"/>
  <c r="B154" i="1"/>
  <c r="F154" i="1"/>
  <c r="G26" i="2"/>
  <c r="G5" i="3"/>
  <c r="C27" i="4"/>
  <c r="D42" i="3"/>
  <c r="G42" i="3" s="1"/>
  <c r="G11" i="4"/>
  <c r="G4" i="4" s="1"/>
  <c r="G27" i="4" l="1"/>
  <c r="G79" i="3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<sst xmlns="http://schemas.openxmlformats.org/spreadsheetml/2006/main" count="297" uniqueCount="153">
  <si>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</si>
  <si>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</si>
  <si>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</si>
  <si>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</si>
  <si>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</si>
  <si>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</si>
  <si>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</si>
  <si>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</si>
  <si>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</si>
  <si>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</si>
  <si>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</si>
  <si>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</si>
  <si>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</si>
  <si>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</si>
  <si>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</si>
  <si>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</si>
  <si>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</si>
  <si>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</si>
  <si>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</si>
  <si>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</si>
  <si>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</si>
  <si>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</si>
  <si>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</si>
  <si>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</si>
  <si>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</si>
  <si>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</si>
  <si>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</si>
  <si>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</si>
  <si>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</si>
  <si>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</si>
  <si>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</si>
  <si>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</si>
  <si>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</si>
  <si>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</si>
  <si>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</si>
  <si>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</si>
  <si>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</si>
  <si>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</si>
  <si>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</si>
  <si>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</si>
  <si>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</si>
  <si>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</si>
  <si>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</si>
  <si>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</si>
  <si>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</si>
  <si>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</si>
  <si>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</si>
  <si>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</si>
  <si>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</si>
  <si>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</si>
  <si>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</si>
  <si>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</si>
  <si>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</si>
  <si>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</si>
  <si>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</si>
  <si>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</si>
  <si>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</si>
  <si>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</si>
  <si>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</si>
  <si>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</si>
  <si>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</si>
  <si>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</si>
  <si>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</si>
  <si>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</si>
  <si>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</si>
  <si>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</si>
  <si>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</si>
  <si>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</si>
  <si>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</si>
  <si>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</si>
  <si>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</si>
  <si>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</si>
  <si>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</si>
  <si>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</si>
  <si>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</si>
  <si>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</si>
  <si>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</si>
  <si>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</si>
  <si>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</si>
  <si>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</si>
  <si>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</si>
  <si>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</si>
  <si>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</si>
  <si>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</si>
  <si>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</si>
  <si>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</si>
  <si>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</si>
  <si>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</si>
  <si>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</si>
  <si>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</si>
  <si>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</si>
  <si>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</si>
  <si>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</si>
  <si>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</si>
  <si>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</si>
  <si>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</si>
  <si>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</si>
  <si>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</si>
  <si>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</si>
  <si>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</si>
  <si>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</si>
  <si>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</si>
  <si>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</si>
  <si>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</si>
  <si>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</si>
  <si>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</si>
  <si>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</si>
  <si>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</si>
  <si>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</si>
  <si>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</si>
  <si>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</si>
  <si>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</si>
  <si>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</si>
  <si>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</si>
  <si>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</si>
  <si>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</si>
  <si>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</si>
  <si>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</si>
  <si>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</si>
  <si>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</si>
  <si>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</si>
  <si>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</si>
  <si>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</si>
  <si>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</si>
  <si>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</si>
  <si>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</si>
  <si>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</si>
  <si>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</si>
  <si>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</si>
  <si>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</si>
  <si>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</si>
  <si>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</si>
  <si>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</si>
  <si>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</si>
  <si>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</si>
  <si>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</si>
  <si>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</si>
  <si>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</si>
  <si>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</si>
  <si>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</si>
  <si>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</si>
  <si>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</si>
  <si>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</si>
  <si>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</si>
  <si>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</si>
  <si>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</si>
  <si>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</si>
  <si>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</si>
  <si>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</si>
  <si>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Marzo de 2017 (b)
(PESOS)</t>
  </si>
  <si>
    <t>PATRONATO DE BOMBEROS DE LEON GTO.  (a)
Estado Analítico del Ejercicio del Presupuesto de Egresos Detallado - LDF
Clasificación Administrativa
Del 1 de enero al 31 de Marzo de 2017 (b)
(PESOS)</t>
  </si>
  <si>
    <t>PATRONATO DE BOMBEROS DE LEON GTO. (a)
Estado Analítico del Ejercicio del Presupuesto de Egresos Detallado - LDF
Clasificación Funcional (Finalidad y Función)
Del 1 de enero Al 31 de Marzo de 2017 (b)
(PESOS)</t>
  </si>
  <si>
    <t>PATRONATO DE BOMBEROS DE EON GTO.  (a)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</si>
</sst>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133" workbookViewId="0">
      <selection activeCell="B154" sqref="B154:G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53185752.07</v>
      </c>
      <c r="C79" s="13">
        <f t="shared" ref="C79:G79" si="12">C80+C88+C98+C108+C118+C128+C132+C141+C145</f>
        <v>2097344</v>
      </c>
      <c r="D79" s="13">
        <f t="shared" si="12"/>
        <v>55283096.07</v>
      </c>
      <c r="E79" s="13">
        <f t="shared" si="12"/>
        <v>13159211.430000003</v>
      </c>
      <c r="F79" s="13">
        <f t="shared" si="12"/>
        <v>13159211.430000003</v>
      </c>
      <c r="G79" s="13">
        <f t="shared" si="12"/>
        <v>42123884.640000001</v>
      </c>
    </row>
    <row r="80" spans="1:7">
      <c r="A80" s="14" t="s">
        <v>9</v>
      </c>
      <c r="B80" s="13">
        <f>SUM(B81:B87)</f>
        <v>44135579.059999995</v>
      </c>
      <c r="C80" s="13">
        <f t="shared" ref="C80:G80" si="13">SUM(C81:C87)</f>
        <v>0</v>
      </c>
      <c r="D80" s="13">
        <f t="shared" si="13"/>
        <v>44135579.059999995</v>
      </c>
      <c r="E80" s="13">
        <f t="shared" si="13"/>
        <v>10712695.150000002</v>
      </c>
      <c r="F80" s="13">
        <f t="shared" si="13"/>
        <v>10712695.150000002</v>
      </c>
      <c r="G80" s="13">
        <f t="shared" si="13"/>
        <v>33422883.910000004</v>
      </c>
    </row>
    <row r="81" spans="1:7">
      <c r="A81" s="15" t="s">
        <v>10</v>
      </c>
      <c r="B81" s="16">
        <v>23894487.239999998</v>
      </c>
      <c r="C81" s="16">
        <v>0</v>
      </c>
      <c r="D81" s="16">
        <v>23894487.239999998</v>
      </c>
      <c r="E81" s="16">
        <v>6367782.7300000004</v>
      </c>
      <c r="F81" s="16">
        <v>6367782.7300000004</v>
      </c>
      <c r="G81" s="16">
        <v>17526704.510000002</v>
      </c>
    </row>
    <row r="82" spans="1:7">
      <c r="A82" s="15" t="s">
        <v>11</v>
      </c>
      <c r="B82" s="16">
        <v>147822.48000000001</v>
      </c>
      <c r="C82" s="16">
        <v>0</v>
      </c>
      <c r="D82" s="16">
        <v>147822.48000000001</v>
      </c>
      <c r="E82" s="16">
        <v>41455.620000000003</v>
      </c>
      <c r="F82" s="16">
        <v>41455.620000000003</v>
      </c>
      <c r="G82" s="16">
        <v>106366.86</v>
      </c>
    </row>
    <row r="83" spans="1:7">
      <c r="A83" s="15" t="s">
        <v>12</v>
      </c>
      <c r="B83" s="16">
        <v>4694330.59</v>
      </c>
      <c r="C83" s="16">
        <v>0</v>
      </c>
      <c r="D83" s="16">
        <v>4694330.59</v>
      </c>
      <c r="E83" s="16">
        <v>133102.82</v>
      </c>
      <c r="F83" s="16">
        <v>133102.82</v>
      </c>
      <c r="G83" s="16">
        <v>4561227.7699999996</v>
      </c>
    </row>
    <row r="84" spans="1:7">
      <c r="A84" s="15" t="s">
        <v>13</v>
      </c>
      <c r="B84" s="16">
        <v>5488543.6399999997</v>
      </c>
      <c r="C84" s="16">
        <v>0</v>
      </c>
      <c r="D84" s="16">
        <v>5488543.6399999997</v>
      </c>
      <c r="E84" s="16">
        <v>1818404.2</v>
      </c>
      <c r="F84" s="16">
        <v>1818404.2</v>
      </c>
      <c r="G84" s="16">
        <v>3670139.44</v>
      </c>
    </row>
    <row r="85" spans="1:7">
      <c r="A85" s="15" t="s">
        <v>14</v>
      </c>
      <c r="B85" s="16">
        <v>8760648.6199999992</v>
      </c>
      <c r="C85" s="16">
        <v>0</v>
      </c>
      <c r="D85" s="16">
        <v>8760648.6199999992</v>
      </c>
      <c r="E85" s="16">
        <v>2293975.7999999998</v>
      </c>
      <c r="F85" s="16">
        <v>2293975.7999999998</v>
      </c>
      <c r="G85" s="16">
        <v>6466672.8200000003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1149746.49</v>
      </c>
      <c r="C87" s="16">
        <v>0</v>
      </c>
      <c r="D87" s="16">
        <v>1149746.49</v>
      </c>
      <c r="E87" s="16">
        <v>57973.98</v>
      </c>
      <c r="F87" s="16">
        <v>57973.98</v>
      </c>
      <c r="G87" s="16">
        <v>1091772.51</v>
      </c>
    </row>
    <row r="88" spans="1:7">
      <c r="A88" s="14" t="s">
        <v>17</v>
      </c>
      <c r="B88" s="13">
        <f>SUM(B89:B97)</f>
        <v>3691971.24</v>
      </c>
      <c r="C88" s="13">
        <f t="shared" ref="C88:F88" si="14">SUM(C89:C97)</f>
        <v>0</v>
      </c>
      <c r="D88" s="13">
        <f t="shared" si="14"/>
        <v>3691971.24</v>
      </c>
      <c r="E88" s="13">
        <f t="shared" si="14"/>
        <v>949697.01</v>
      </c>
      <c r="F88" s="13">
        <f t="shared" si="14"/>
        <v>949697.01</v>
      </c>
      <c r="G88" s="13">
        <f t="shared" ref="G81:G144" si="15">D88-E88</f>
        <v>2742274.2300000004</v>
      </c>
    </row>
    <row r="89" spans="1:7">
      <c r="A89" s="15" t="s">
        <v>18</v>
      </c>
      <c r="B89" s="16">
        <v>301996.71999999997</v>
      </c>
      <c r="C89" s="16">
        <v>0</v>
      </c>
      <c r="D89" s="16">
        <v>301996.71999999997</v>
      </c>
      <c r="E89" s="16">
        <v>71778.960000000006</v>
      </c>
      <c r="F89" s="16">
        <v>71778.960000000006</v>
      </c>
      <c r="G89" s="16">
        <v>230217.76</v>
      </c>
    </row>
    <row r="90" spans="1:7">
      <c r="A90" s="15" t="s">
        <v>19</v>
      </c>
      <c r="B90" s="16">
        <v>746.58</v>
      </c>
      <c r="C90" s="16">
        <v>0</v>
      </c>
      <c r="D90" s="16">
        <v>746.58</v>
      </c>
      <c r="E90" s="16">
        <v>0</v>
      </c>
      <c r="F90" s="16">
        <v>0</v>
      </c>
      <c r="G90" s="16">
        <v>746.58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426080.56</v>
      </c>
      <c r="C92" s="16">
        <v>0</v>
      </c>
      <c r="D92" s="16">
        <v>426080.56</v>
      </c>
      <c r="E92" s="16">
        <v>17676.93</v>
      </c>
      <c r="F92" s="16">
        <v>17676.93</v>
      </c>
      <c r="G92" s="16">
        <v>408403.63</v>
      </c>
    </row>
    <row r="93" spans="1:7">
      <c r="A93" s="15" t="s">
        <v>22</v>
      </c>
      <c r="B93" s="16">
        <v>407631.16</v>
      </c>
      <c r="C93" s="16">
        <v>0</v>
      </c>
      <c r="D93" s="16">
        <v>407631.16</v>
      </c>
      <c r="E93" s="16">
        <v>149840.87</v>
      </c>
      <c r="F93" s="16">
        <v>149840.87</v>
      </c>
      <c r="G93" s="16">
        <v>257790.29</v>
      </c>
    </row>
    <row r="94" spans="1:7">
      <c r="A94" s="15" t="s">
        <v>23</v>
      </c>
      <c r="B94" s="16">
        <v>1497286.46</v>
      </c>
      <c r="C94" s="16">
        <v>0</v>
      </c>
      <c r="D94" s="16">
        <v>1497286.46</v>
      </c>
      <c r="E94" s="16">
        <v>496345.05</v>
      </c>
      <c r="F94" s="16">
        <v>496345.05</v>
      </c>
      <c r="G94" s="16">
        <v>1000941.41</v>
      </c>
    </row>
    <row r="95" spans="1:7">
      <c r="A95" s="15" t="s">
        <v>24</v>
      </c>
      <c r="B95" s="16">
        <v>341039.54</v>
      </c>
      <c r="C95" s="16">
        <v>0</v>
      </c>
      <c r="D95" s="16">
        <v>341039.54</v>
      </c>
      <c r="E95" s="16">
        <v>54825</v>
      </c>
      <c r="F95" s="16">
        <v>54825</v>
      </c>
      <c r="G95" s="16">
        <v>286214.53999999998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717190.22</v>
      </c>
      <c r="C97" s="16">
        <v>0</v>
      </c>
      <c r="D97" s="16">
        <v>717190.22</v>
      </c>
      <c r="E97" s="16">
        <v>159230.20000000001</v>
      </c>
      <c r="F97" s="16">
        <v>159230.20000000001</v>
      </c>
      <c r="G97" s="16">
        <v>557960.02</v>
      </c>
    </row>
    <row r="98" spans="1:7">
      <c r="A98" s="14" t="s">
        <v>27</v>
      </c>
      <c r="B98" s="13">
        <f>SUM(B99:B107)</f>
        <v>5214765.2100000009</v>
      </c>
      <c r="C98" s="13">
        <f t="shared" ref="C98:F98" si="16">SUM(C99:C107)</f>
        <v>0</v>
      </c>
      <c r="D98" s="13">
        <f t="shared" si="16"/>
        <v>5214765.2100000009</v>
      </c>
      <c r="E98" s="13">
        <f t="shared" si="16"/>
        <v>982278.80000000016</v>
      </c>
      <c r="F98" s="13">
        <f t="shared" si="16"/>
        <v>982278.80000000016</v>
      </c>
      <c r="G98" s="13">
        <f t="shared" si="15"/>
        <v>4232486.4100000011</v>
      </c>
    </row>
    <row r="99" spans="1:7">
      <c r="A99" s="15" t="s">
        <v>28</v>
      </c>
      <c r="B99" s="16">
        <v>994213.18</v>
      </c>
      <c r="C99" s="16">
        <v>0</v>
      </c>
      <c r="D99" s="16">
        <v>994213.18</v>
      </c>
      <c r="E99" s="16">
        <v>229971.82</v>
      </c>
      <c r="F99" s="16">
        <v>229971.82</v>
      </c>
      <c r="G99" s="16">
        <v>764241.36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805293.97</v>
      </c>
      <c r="C101" s="16">
        <v>0</v>
      </c>
      <c r="D101" s="16">
        <v>805293.97</v>
      </c>
      <c r="E101" s="16">
        <v>198935.98</v>
      </c>
      <c r="F101" s="16">
        <v>198935.98</v>
      </c>
      <c r="G101" s="16">
        <v>606357.99</v>
      </c>
    </row>
    <row r="102" spans="1:7">
      <c r="A102" s="15" t="s">
        <v>31</v>
      </c>
      <c r="B102" s="16">
        <v>353620.64</v>
      </c>
      <c r="C102" s="16">
        <v>0</v>
      </c>
      <c r="D102" s="16">
        <v>353620.64</v>
      </c>
      <c r="E102" s="16">
        <v>9324</v>
      </c>
      <c r="F102" s="16">
        <v>9324</v>
      </c>
      <c r="G102" s="16">
        <v>344296.64</v>
      </c>
    </row>
    <row r="103" spans="1:7">
      <c r="A103" s="15" t="s">
        <v>32</v>
      </c>
      <c r="B103" s="16">
        <v>589961.68000000005</v>
      </c>
      <c r="C103" s="16">
        <v>0</v>
      </c>
      <c r="D103" s="16">
        <v>589961.68000000005</v>
      </c>
      <c r="E103" s="16">
        <v>113532.16</v>
      </c>
      <c r="F103" s="16">
        <v>113532.16</v>
      </c>
      <c r="G103" s="16">
        <v>476429.52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19235.599999999999</v>
      </c>
      <c r="C105" s="16">
        <v>0</v>
      </c>
      <c r="D105" s="16">
        <v>19235.599999999999</v>
      </c>
      <c r="E105" s="16">
        <v>1437.8</v>
      </c>
      <c r="F105" s="16">
        <v>1437.8</v>
      </c>
      <c r="G105" s="16">
        <v>17797.8</v>
      </c>
    </row>
    <row r="106" spans="1:7">
      <c r="A106" s="15" t="s">
        <v>35</v>
      </c>
      <c r="B106" s="16">
        <v>797216.24</v>
      </c>
      <c r="C106" s="16">
        <v>0</v>
      </c>
      <c r="D106" s="16">
        <v>797216.24</v>
      </c>
      <c r="E106" s="16">
        <v>23006.9</v>
      </c>
      <c r="F106" s="16">
        <v>23006.9</v>
      </c>
      <c r="G106" s="16">
        <v>774209.34</v>
      </c>
    </row>
    <row r="107" spans="1:7">
      <c r="A107" s="15" t="s">
        <v>36</v>
      </c>
      <c r="B107" s="16">
        <v>1655223.9</v>
      </c>
      <c r="C107" s="16">
        <v>0</v>
      </c>
      <c r="D107" s="16">
        <v>1655223.9</v>
      </c>
      <c r="E107" s="16">
        <v>406070.14</v>
      </c>
      <c r="F107" s="16">
        <v>406070.14</v>
      </c>
      <c r="G107" s="16">
        <v>1249153.76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5"/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5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5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5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5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5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5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5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5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5"/>
        <v>0</v>
      </c>
    </row>
    <row r="118" spans="1:7">
      <c r="A118" s="14" t="s">
        <v>47</v>
      </c>
      <c r="B118" s="13">
        <f>SUM(B119:B127)</f>
        <v>143436.56</v>
      </c>
      <c r="C118" s="13">
        <f t="shared" ref="C118:F118" si="18">SUM(C119:C127)</f>
        <v>2097344</v>
      </c>
      <c r="D118" s="13">
        <f t="shared" si="18"/>
        <v>2240780.5599999996</v>
      </c>
      <c r="E118" s="13">
        <f t="shared" si="18"/>
        <v>514540.47000000003</v>
      </c>
      <c r="F118" s="13">
        <f t="shared" si="18"/>
        <v>514540.47000000003</v>
      </c>
      <c r="G118" s="13">
        <f t="shared" si="15"/>
        <v>1726240.0899999996</v>
      </c>
    </row>
    <row r="119" spans="1:7">
      <c r="A119" s="15" t="s">
        <v>48</v>
      </c>
      <c r="B119" s="16">
        <v>28594.82</v>
      </c>
      <c r="C119" s="16">
        <v>37013.040000000001</v>
      </c>
      <c r="D119" s="16">
        <v>65607.86</v>
      </c>
      <c r="E119" s="16">
        <v>50163.9</v>
      </c>
      <c r="F119" s="16">
        <v>50163.9</v>
      </c>
      <c r="G119" s="16">
        <v>15443.96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33157</v>
      </c>
      <c r="C121" s="16">
        <v>-14313.6</v>
      </c>
      <c r="D121" s="16">
        <v>18843.400000000001</v>
      </c>
      <c r="E121" s="16">
        <v>0</v>
      </c>
      <c r="F121" s="16">
        <v>0</v>
      </c>
      <c r="G121" s="16">
        <v>18843.400000000001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2097344</v>
      </c>
      <c r="D123" s="16">
        <v>2097344</v>
      </c>
      <c r="E123" s="16">
        <v>447344</v>
      </c>
      <c r="F123" s="16">
        <v>447344</v>
      </c>
      <c r="G123" s="16">
        <v>1650000</v>
      </c>
    </row>
    <row r="124" spans="1:7">
      <c r="A124" s="15" t="s">
        <v>53</v>
      </c>
      <c r="B124" s="16">
        <v>81684.740000000005</v>
      </c>
      <c r="C124" s="16">
        <v>-22699.439999999999</v>
      </c>
      <c r="D124" s="16">
        <v>58985.3</v>
      </c>
      <c r="E124" s="16">
        <v>17032.57</v>
      </c>
      <c r="F124" s="16">
        <v>17032.57</v>
      </c>
      <c r="G124" s="16">
        <v>41952.73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5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5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5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5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5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5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5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5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5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5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5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5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5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5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3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3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3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3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3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3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53185752.07</v>
      </c>
      <c r="C154" s="13">
        <f t="shared" ref="C154:G154" si="24">C4+C79</f>
        <v>2097344</v>
      </c>
      <c r="D154" s="13">
        <f t="shared" si="24"/>
        <v>55283096.07</v>
      </c>
      <c r="E154" s="13">
        <f t="shared" si="24"/>
        <v>13159211.430000003</v>
      </c>
      <c r="F154" s="13">
        <f t="shared" si="24"/>
        <v>13159211.430000003</v>
      </c>
      <c r="G154" s="13">
        <f t="shared" si="24"/>
        <v>42123884.640000001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>
      <c r="B158" s="55"/>
    </row>
    <row r="159" spans="1:7">
      <c r="B159" s="55"/>
      <c r="C159" s="55"/>
      <c r="D159" s="55"/>
      <c r="E159" s="55"/>
      <c r="F159" s="55"/>
      <c r="G159" s="55"/>
    </row>
    <row r="161" spans="2:2">
      <c r="B161" s="55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:G1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53185752.07</v>
      </c>
      <c r="C16" s="13">
        <f t="shared" ref="C16:G16" si="2">SUM(C17:C24)</f>
        <v>2097344</v>
      </c>
      <c r="D16" s="13">
        <f t="shared" si="2"/>
        <v>55283096.07</v>
      </c>
      <c r="E16" s="13">
        <f t="shared" si="2"/>
        <v>13159211.430000003</v>
      </c>
      <c r="F16" s="13">
        <f t="shared" si="2"/>
        <v>13159211.430000003</v>
      </c>
      <c r="G16" s="13">
        <f t="shared" si="2"/>
        <v>42123884.640000001</v>
      </c>
    </row>
    <row r="17" spans="1:7">
      <c r="A17" s="26" t="s">
        <v>90</v>
      </c>
      <c r="B17" s="16">
        <v>53185752.07</v>
      </c>
      <c r="C17" s="16">
        <v>2097344</v>
      </c>
      <c r="D17" s="16">
        <v>55283096.07</v>
      </c>
      <c r="E17" s="16">
        <v>13159211.430000003</v>
      </c>
      <c r="F17" s="16">
        <v>13159211.430000003</v>
      </c>
      <c r="G17" s="16">
        <v>42123884.640000001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7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53185752.07</v>
      </c>
      <c r="C26" s="13">
        <f t="shared" ref="C26:G26" si="4">C5+C16</f>
        <v>2097344</v>
      </c>
      <c r="D26" s="13">
        <f t="shared" si="4"/>
        <v>55283096.07</v>
      </c>
      <c r="E26" s="13">
        <f t="shared" si="4"/>
        <v>13159211.430000003</v>
      </c>
      <c r="F26" s="13">
        <f t="shared" si="4"/>
        <v>13159211.430000003</v>
      </c>
      <c r="G26" s="13">
        <f t="shared" si="4"/>
        <v>42123884.640000001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61" workbookViewId="0">
      <selection activeCell="B50" sqref="B50:G5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53185752.07</v>
      </c>
      <c r="C42" s="13">
        <f t="shared" ref="C42:F42" si="6">C43+C53+C62+C73</f>
        <v>2097344</v>
      </c>
      <c r="D42" s="13">
        <f t="shared" si="6"/>
        <v>55283096.07</v>
      </c>
      <c r="E42" s="13">
        <f t="shared" si="6"/>
        <v>13159211.430000003</v>
      </c>
      <c r="F42" s="13">
        <f t="shared" si="6"/>
        <v>13159211.430000003</v>
      </c>
      <c r="G42" s="13">
        <f t="shared" si="2"/>
        <v>42123884.640000001</v>
      </c>
    </row>
    <row r="43" spans="1:7">
      <c r="A43" s="12" t="s">
        <v>101</v>
      </c>
      <c r="B43" s="13">
        <f>SUM(B44:B51)</f>
        <v>53185752.07</v>
      </c>
      <c r="C43" s="13">
        <f t="shared" ref="C43:F43" si="7">SUM(C44:C51)</f>
        <v>2097344</v>
      </c>
      <c r="D43" s="13">
        <f t="shared" si="7"/>
        <v>55283096.07</v>
      </c>
      <c r="E43" s="13">
        <f t="shared" si="7"/>
        <v>13159211.430000003</v>
      </c>
      <c r="F43" s="13">
        <f t="shared" si="7"/>
        <v>13159211.430000003</v>
      </c>
      <c r="G43" s="13">
        <f t="shared" si="2"/>
        <v>42123884.640000001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>
        <v>53185752.07</v>
      </c>
      <c r="C50" s="16">
        <v>2097344</v>
      </c>
      <c r="D50" s="16">
        <v>55283096.07</v>
      </c>
      <c r="E50" s="16">
        <v>13159211.430000003</v>
      </c>
      <c r="F50" s="16">
        <v>13159211.430000003</v>
      </c>
      <c r="G50" s="16">
        <v>42123884.640000001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53185752.07</v>
      </c>
      <c r="C79" s="13">
        <f t="shared" ref="C79:G79" si="12">C5+C42</f>
        <v>2097344</v>
      </c>
      <c r="D79" s="13">
        <f t="shared" si="12"/>
        <v>55283096.07</v>
      </c>
      <c r="E79" s="13">
        <f t="shared" si="12"/>
        <v>13159211.430000003</v>
      </c>
      <c r="F79" s="13">
        <f t="shared" si="12"/>
        <v>13159211.430000003</v>
      </c>
      <c r="G79" s="13">
        <f t="shared" si="12"/>
        <v>42123884.640000001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30" sqref="C30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53185752.07</v>
      </c>
      <c r="C16" s="13">
        <f t="shared" ref="C16:G16" si="4">C17+C18+C19+C22+C23+C26</f>
        <v>2097344</v>
      </c>
      <c r="D16" s="13">
        <f t="shared" si="4"/>
        <v>55283096.07</v>
      </c>
      <c r="E16" s="13">
        <f t="shared" si="4"/>
        <v>13159211.430000003</v>
      </c>
      <c r="F16" s="13">
        <f t="shared" si="4"/>
        <v>13159211.430000003</v>
      </c>
      <c r="G16" s="13">
        <f t="shared" si="4"/>
        <v>42123884.640000001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>
        <v>53185752.07</v>
      </c>
      <c r="C22" s="13">
        <v>2097344</v>
      </c>
      <c r="D22" s="13">
        <v>55283096.07</v>
      </c>
      <c r="E22" s="13">
        <v>13159211.430000003</v>
      </c>
      <c r="F22" s="13">
        <v>13159211.430000003</v>
      </c>
      <c r="G22" s="13">
        <v>42123884.640000001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53185752.07</v>
      </c>
      <c r="C27" s="13">
        <f t="shared" ref="C27:G27" si="8">C4+C16</f>
        <v>2097344</v>
      </c>
      <c r="D27" s="13">
        <f t="shared" si="8"/>
        <v>55283096.07</v>
      </c>
      <c r="E27" s="13">
        <f t="shared" si="8"/>
        <v>13159211.430000003</v>
      </c>
      <c r="F27" s="13">
        <f t="shared" si="8"/>
        <v>13159211.430000003</v>
      </c>
      <c r="G27" s="13">
        <f t="shared" si="8"/>
        <v>42123884.640000001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2017-01-11T17:22:36Z</dcterms:created>
  <dcterms:modified xsi:type="dcterms:W3CDTF">2017-04-19T18:02:04Z</dcterms:modified>
</cp:coreProperties>
</file>